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activeTab="2"/>
  </bookViews>
  <sheets>
    <sheet name="费用汇总表" sheetId="4" r:id="rId1"/>
    <sheet name="编制说明" sheetId="3" r:id="rId2"/>
    <sheet name="采购清单" sheetId="5" r:id="rId3"/>
  </sheets>
  <definedNames>
    <definedName name="_xlnm._FilterDatabase" localSheetId="2" hidden="1">采购清单!$A$1:$H$53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<sst xmlns="http://schemas.openxmlformats.org/spreadsheetml/2006/main" count="159" uniqueCount="115">
  <si>
    <t>上饶市广丰区新材料综合开发项目矿山开采项目汇总表</t>
  </si>
  <si>
    <t>序号</t>
  </si>
  <si>
    <t>项 目 内 容</t>
  </si>
  <si>
    <t>金 额
（元）</t>
  </si>
  <si>
    <t>合计</t>
  </si>
  <si>
    <t>编制说明</t>
  </si>
  <si>
    <t>1、矿石总量以加工区销售端数据作为计量依据，矿石工程量计量单位按“t”计量，其中爆破开采与机械开采矿石量比例按3：2标准考虑，留存采区及加工区仓内存量不予计量。</t>
  </si>
  <si>
    <r>
      <rPr>
        <sz val="16"/>
        <rFont val="仿宋"/>
        <charset val="134"/>
      </rPr>
      <t>2、剥离废土（石）工程量以招标人选定的第三方测量数据的土石方总量（含矿石量），扣除机械、爆破开采和筛分可利用的矿石量计量。此处涉及矿石体积密度转换的以《江西省上饶市广丰区大覆船山矿区建筑用安山岩矿详查报告》中矿石平均密度值2.77kg/m</t>
    </r>
    <r>
      <rPr>
        <vertAlign val="superscript"/>
        <sz val="16"/>
        <rFont val="仿宋"/>
        <charset val="134"/>
      </rPr>
      <t>3</t>
    </r>
    <r>
      <rPr>
        <sz val="16"/>
        <rFont val="仿宋"/>
        <charset val="134"/>
      </rPr>
      <t>为准。</t>
    </r>
  </si>
  <si>
    <t>3、清单中的运输距离均综合考虑了场内运距，不再另行计取。</t>
  </si>
  <si>
    <t>4、筛分可利用矿石是从采区剥离土石方中筛选可利用矿石，中标人选用的施工机械应满足现行安全环保相关规范及地方政策要求，筛出率大于95%，矿石粒径不大于800mm，且无表土和废石混入，否则不予计量；实施场地由招标人指定。</t>
  </si>
  <si>
    <t>5、全费用综合单价包含机械及人工、材料、机械、税金、安全文明生产、扬尘治理、环境保护及其他所需辅助费用等全部费用。</t>
  </si>
  <si>
    <t>6、矿石含水率不超过2%，粒径不大于800mm，无表土、废石混入，否则不予计量，且中标人负责渣土库的废料清理和运输。</t>
  </si>
  <si>
    <t>7、覆绿工程中草籽萌发率及成活率、攀缘植物成活率均应达到90%以上，灌木种植成活率应达到100%，未达到应及时补种，费用不再另行计取。绿化养护按1年考虑，包含相应的除杂、施肥、灌溉排水、病虫害防治、环境清理等工作</t>
  </si>
  <si>
    <t>8、计日工中零星人工、机械自行报价，中标人应选择清单内的机械规格型号，如现实际使用机械在清单内无对应规格型号的，则按降低一档规格型号在清单内计取机械台班费用。工程量据实结算。计日工中的人工、机械台班主要用于弃土场安全平台的碾压和边坡修整（应满足相关设计要求）以及招标人其他所需人工、机械的使用情况。</t>
  </si>
  <si>
    <t>9、采区、弃土场内部道路修建，场地整平碾压，场内矿石短驳、打堆、转运不予计取。</t>
  </si>
  <si>
    <t>10、中标人负责加工区渣土库、卸矿平台、原矿仓的清理，保障加工区正常生产，不再另行计取费用。</t>
  </si>
  <si>
    <t>11、采区至弃土场道路有内部专用桥梁，桥梁限重50吨，过桥车辆及设备总重量不得超过桥梁限重。</t>
  </si>
  <si>
    <r>
      <rPr>
        <sz val="16"/>
        <rFont val="仿宋"/>
        <charset val="134"/>
      </rPr>
      <t>12</t>
    </r>
    <r>
      <rPr>
        <sz val="16"/>
        <rFont val="仿宋"/>
        <charset val="134"/>
      </rPr>
      <t>、暂计其他部分中基础设施更新、维护作为暂定费用，费用需投标人响应该单价，结算时据实结算</t>
    </r>
  </si>
  <si>
    <t>上饶市广丰区新材料综合开发项目矿山开采项目全费用计价表</t>
  </si>
  <si>
    <t>项目名称</t>
  </si>
  <si>
    <t>工作内容</t>
  </si>
  <si>
    <t>单位</t>
  </si>
  <si>
    <t>工程量</t>
  </si>
  <si>
    <t>金额（元）</t>
  </si>
  <si>
    <t>备注</t>
  </si>
  <si>
    <t>全费用综合单价</t>
  </si>
  <si>
    <t>全费用合价</t>
  </si>
  <si>
    <t>一</t>
  </si>
  <si>
    <t>采剥项目</t>
  </si>
  <si>
    <t>（一）</t>
  </si>
  <si>
    <t>剥离</t>
  </si>
  <si>
    <t>植被清理</t>
  </si>
  <si>
    <t>植被清理：
1、包含地表所有的植被（灌木、草皮等）的清除、清理</t>
  </si>
  <si>
    <t>m2</t>
  </si>
  <si>
    <t>废土（石）开挖（含挖装运）</t>
  </si>
  <si>
    <t>废土（石）开挖（含挖装运）：
1、反铲挖掘机挖土石方(含装车)、15T自卸车运输
2、包含采区除矿石以外的所有表土、废石，修整台阶、边坡的土、废石等
3、运输距离：4KM
4、以上运距综合考虑采区、弃土场的内部道路运距，不再计取场内运距
5、废土（石）排弃至甲方指定弃土点，
6、包含采区、弃土场的场内的推土、整平、碾压、临时截排水设施修筑及清理。</t>
  </si>
  <si>
    <t>m3</t>
  </si>
  <si>
    <t>（二）</t>
  </si>
  <si>
    <t>矿石开采</t>
  </si>
  <si>
    <t>机械破碎矿石（含挖装）</t>
  </si>
  <si>
    <t>机械破碎矿石（含挖装）：
1、岩性为玄武质安山岩，平均抗压强度107.82MPa
2、机械种类：采用高效破碎设备，保障生产连续性。
3、含二次解小，场内短驳、转运、碎料打堆；含台阶、边坡修整、根底处理
4、反铲挖掘机挖石(含装车)
5、矿石含水率不超过2%，粒径不大于800mm，无表土、废石混入，否则不予计量，且中标人负责渣土库的废料清理和运输
6、以加工区销售端数据作为计量依据。留存采区及加工区仓内存量不予计量</t>
  </si>
  <si>
    <t>t</t>
  </si>
  <si>
    <t>爆破开采矿石（含挖装）</t>
  </si>
  <si>
    <t>爆破开采矿石（含挖装）：
1、含爆破矿石、二次解小，场内短驳、转运、碎料打堆；含台阶、边坡修整、根底处理
2、综合考虑爆破分层开采及技术复杂程度
3、反铲挖掘机挖石(含装车)
3、矿石含水率不超过2%，粒径不大于800mm，无表土、废石混入，否则不予计量，且中标人负责渣土库的废料清理和运输
4、以加工区销售端数据作为计量依据。留存采区及加工区仓内存量不予计量</t>
  </si>
  <si>
    <t>筛分可利用矿石（含挖装）</t>
  </si>
  <si>
    <t>筛分可利用矿石：
1、从剥离土石方中筛分可利用矿石
2、建设临时设施、设备平台搭建、机械设备采购、配置管理人员、设备运营及维护、配套运输等
3、含二次解小，场内短驳、转运、碎料打堆
4、反铲挖掘机挖石(含装车)
5、采用高效的施工机械，筛分矿石比例应达到95%以上，且满足环保规范及地方政策相关要求
6、矿石含水率不超过2%，粒径不大于800mm，无表土、废石混入，否则不予计量，且中标人负责渣土库的废料清理和运输
7、以加工区销售端数据作为计量依据。留存采区及加工区仓内存量不予计量</t>
  </si>
  <si>
    <t>矿石运输</t>
  </si>
  <si>
    <t>矿石运输：
1、15T自卸车运输2km
2、以上运距综合考虑矿区开采点及卸料点距离，不再另行计取场内运距
3、以加工区销售端数据作为计量依据。留存采区及加工区仓内存量不予计量</t>
  </si>
  <si>
    <t>（三）</t>
  </si>
  <si>
    <t>其他工作</t>
  </si>
  <si>
    <t>石粉料运输（运至弃土场）</t>
  </si>
  <si>
    <t>石粉料运输：
1、考虑生产过程中石粉可能运至弃土场情况，运输单价按此执行
2、必需采用专用粉罐车运输，车辆（含自重）总重不超过50吨。
3、15T自卸车运输2km
4、以上运距综合考虑加工区、弃土场的内部道路运距，不再计取场内运距
4、以加工区过磅重量为计量依据
5、此部分石粉料工程量纳入矿石总量计量，计取矿石开采、挖装及运输费用；</t>
  </si>
  <si>
    <t>移动避炮棚</t>
  </si>
  <si>
    <t>移动避炮棚：可移动式安全防护棚 1700*1700*2000</t>
  </si>
  <si>
    <t>套</t>
  </si>
  <si>
    <t>二</t>
  </si>
  <si>
    <t>截排水设施</t>
  </si>
  <si>
    <t>平台排水沟</t>
  </si>
  <si>
    <t>红砖砌筑排水沟400*400
1、挖沟槽土方及回填
3、C15混凝土垫层及模板
4、红砖砌筑排水沟
5、1:3水泥砂浆抹面</t>
  </si>
  <si>
    <t>m</t>
  </si>
  <si>
    <t>边界截水沟</t>
  </si>
  <si>
    <t>红砖砌筑排水沟500*500
1、挖沟槽土方及回填
2、C15混凝土垫层及模板
3、红砖砌筑排水沟
4、1:3水泥砂浆抹面</t>
  </si>
  <si>
    <t>圆涵管</t>
  </si>
  <si>
    <t>混凝土管</t>
  </si>
  <si>
    <t>600钢筋混凝土圆管涵敷设：
1、挖沟槽土方及回填
2、20厘米砂砾石垫层
3、C20钢筋混凝土管道基础及模板
4、涵管断面直径为600mm，内配钢筋满足图纸及设计要求，含制作、运输、安装。
5、沉降缝：填塞沥青麻絮，D=2厘米麻绳，四层沥青浸制麻布，粗铅丝绑扎，详见设计
6、管接头大样：M10砂浆抹环，涂沥青两层</t>
  </si>
  <si>
    <t>（四）</t>
  </si>
  <si>
    <t>消能池</t>
  </si>
  <si>
    <t>消能池：
1、挖基坑土方及回填
2、C15混凝土垫层及模板
3、红砖砌筑池底及池壁
4、1:3水泥砂浆抹面</t>
  </si>
  <si>
    <t>座</t>
  </si>
  <si>
    <t>（五）</t>
  </si>
  <si>
    <t>沉淀池</t>
  </si>
  <si>
    <t>沉淀池：
1、挖基坑土方及回填
2、C15混凝土垫层及模板
3、红砖砌筑沉淀池
4、1:3水泥砂浆抹面</t>
  </si>
  <si>
    <t>（六）</t>
  </si>
  <si>
    <t>沉砂池</t>
  </si>
  <si>
    <t>沉砂池：
1、挖基坑土方及回填
2、C15混凝土垫层及模板
3、红砖砌筑沉砂池
4、1:3水泥砂浆抹面</t>
  </si>
  <si>
    <t>三</t>
  </si>
  <si>
    <t>覆绿项目</t>
  </si>
  <si>
    <t>覆土回填</t>
  </si>
  <si>
    <t>平台覆土厚80cm：
1、取土、碎土、分层回填、耙细、平整、清除杂物、集中堆放、清理现场、排地表水等。
2、由外向里形成反坡，平台内侧高于平台水沟，便于排水
3、覆盖土不含块石，满足植树、种草要求</t>
  </si>
  <si>
    <t>边坡绿化挂网</t>
  </si>
  <si>
    <r>
      <rPr>
        <sz val="12"/>
        <color indexed="0"/>
        <rFont val="宋体"/>
        <charset val="134"/>
      </rPr>
      <t>边坡挂网喷播：
1、边坡喷播：喷播草籽、盖无纺布、洒水养护等
2、喷射有机基材厚度不小于10cm。
3、混合草种的纯度和萌发率，均应达到90%以上
4、挂网：铁丝网采用包塑铁丝网,铁丝直径不小于3.0mm,网径为5cm×5cm左右,网间搭接宽度不小于10cm；锚钉固定,锚钉间距2米，锚钉采用φ12mm钢筋,长度40cm
5、由招标人现场指定喷播区域</t>
    </r>
    <r>
      <rPr>
        <sz val="12"/>
        <color indexed="0"/>
        <rFont val="宋体"/>
        <charset val="134"/>
      </rPr>
      <t xml:space="preserve">
</t>
    </r>
    <r>
      <rPr>
        <sz val="12"/>
        <color indexed="0"/>
        <rFont val="宋体"/>
        <charset val="134"/>
      </rPr>
      <t>6</t>
    </r>
    <r>
      <rPr>
        <sz val="12"/>
        <color indexed="0"/>
        <rFont val="宋体"/>
        <charset val="134"/>
      </rPr>
      <t>、其他详见挂网喷播设计图，满足设计要求</t>
    </r>
  </si>
  <si>
    <t>喷播植草</t>
  </si>
  <si>
    <r>
      <rPr>
        <sz val="12"/>
        <color indexed="0"/>
        <rFont val="宋体"/>
        <charset val="134"/>
      </rPr>
      <t>喷播植草：
1、石质边坡喷播：喷播草籽、盖无纺布、洒水养护等
2、喷射有机基材厚度不小于10cm。
3、混合草种的纯度和萌发率，均应达到90%以上
4、由招标人现场指定喷播区域</t>
    </r>
    <r>
      <rPr>
        <sz val="12"/>
        <color indexed="0"/>
        <rFont val="宋体"/>
        <charset val="134"/>
      </rPr>
      <t xml:space="preserve">
</t>
    </r>
    <r>
      <rPr>
        <sz val="12"/>
        <color indexed="0"/>
        <rFont val="宋体"/>
        <charset val="134"/>
      </rPr>
      <t>5</t>
    </r>
    <r>
      <rPr>
        <sz val="12"/>
        <color indexed="0"/>
        <rFont val="宋体"/>
        <charset val="134"/>
      </rPr>
      <t>、其他详见设计，满足设计要求</t>
    </r>
  </si>
  <si>
    <t>栽植灌木</t>
  </si>
  <si>
    <t>栽植马家柚：
1、2年生马家柚苗，种植间距按2.5米
2、挖坑、场内运输、栽植、回土捣实、浇定根水、覆土、修剪、整理等
3、成活率达到100%</t>
  </si>
  <si>
    <t>株</t>
  </si>
  <si>
    <t>马家柚养护</t>
  </si>
  <si>
    <t>马家柚养护：
1、养护期1年
2、中耕施肥、整地除草、病虫害防治、除萌蘖枝、修剪、松土、灌溉排水、环境清理等</t>
  </si>
  <si>
    <t>栽植攀缘植物</t>
  </si>
  <si>
    <t>石质边坡脚栽植葛藤：
1、3年生葛藤苗，与爬山虎间隔1米种植
2、挖坑、场内运输、栽植、回土捣实、浇定根水、覆土、修剪、整理等
3、成活率达到90%</t>
  </si>
  <si>
    <t>石质边坡脚栽植爬山虎：
1、3年生爬山虎，与葛藤间隔1米种植
2、挖坑、场内运输、栽植、回土捣实、浇定根水、覆土、修剪、整理等
3、成活率达到90%</t>
  </si>
  <si>
    <t>攀缘植物养护</t>
  </si>
  <si>
    <t>攀缘植物养护：
1、养护期1年
2、松土、除杂、施肥、病虫害防治、修剪、理藤、牵引、环境清理等</t>
  </si>
  <si>
    <t>铺设绿网</t>
  </si>
  <si>
    <t>石质边坡覆盖绿网：聚酯圆丝覆盖绿色网，加密加厚，针数大于9针，包边、打孔，含固定铺设，使用年限不小于三年，期间损坏的及时补铺，不另计取费用</t>
  </si>
  <si>
    <t>四</t>
  </si>
  <si>
    <t>计日工</t>
  </si>
  <si>
    <t>普工</t>
  </si>
  <si>
    <t>完成零星工作的普工</t>
  </si>
  <si>
    <t>工日</t>
  </si>
  <si>
    <t>履带式挖掘机 容量0.3立方米（含机驾人工及燃料费）</t>
  </si>
  <si>
    <t>台班</t>
  </si>
  <si>
    <t>履带式挖掘机 容量1.2立方米（含机驾人工及燃料费）</t>
  </si>
  <si>
    <t>履带式挖掘机 容量1.6立方米（含机驾人工及燃料费）</t>
  </si>
  <si>
    <t>履带式挖掘机 容量1.8立方米（含机驾人工及燃料费）</t>
  </si>
  <si>
    <t>轮式装载机 载重5吨、发动机功率162KW（含机驾人工及燃料费）</t>
  </si>
  <si>
    <t>自卸汽车 15吨（含机驾人工及燃料费）</t>
  </si>
  <si>
    <t>自卸汽车 30吨（含机驾人工及燃料费）</t>
  </si>
  <si>
    <t>振动式压路机 20吨（含机驾人工及燃料费）</t>
  </si>
  <si>
    <t>履带式液压岩石破碎锤（钎径100-140mm）</t>
  </si>
  <si>
    <t>五</t>
  </si>
  <si>
    <t>暂计其他部分</t>
  </si>
  <si>
    <t>基础设施更新、维护</t>
  </si>
  <si>
    <t>基础设施更新、维护所需的机械、人工、材料等费用支出</t>
  </si>
  <si>
    <t>项</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</si>
</sst>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2">
    <font>
      <sz val="12"/>
      <name val="宋体"/>
      <charset val="134"/>
    </font>
    <font>
      <sz val="12"/>
      <color rgb="FFFF0000"/>
      <name val="宋体"/>
      <charset val="134"/>
    </font>
    <font>
      <b/>
      <sz val="20"/>
      <color indexed="0"/>
      <name val="宋体"/>
      <charset val="134"/>
    </font>
    <font>
      <sz val="12"/>
      <color indexed="0"/>
      <name val="宋体"/>
      <charset val="134"/>
    </font>
    <font>
      <b/>
      <sz val="16"/>
      <color indexed="0"/>
      <name val="仿宋"/>
      <charset val="134"/>
    </font>
    <font>
      <b/>
      <sz val="18"/>
      <color indexed="0"/>
      <name val="宋体"/>
      <charset val="134"/>
    </font>
    <font>
      <sz val="16"/>
      <name val="仿宋"/>
      <charset val="134"/>
    </font>
    <font>
      <sz val="10"/>
      <color indexed="0"/>
      <name val="宋体"/>
      <charset val="134"/>
    </font>
    <font>
      <sz val="9"/>
      <color indexed="0"/>
      <name val="宋体"/>
      <charset val="134"/>
    </font>
    <font>
      <sz val="14"/>
      <color indexed="0"/>
      <name val="宋体"/>
      <charset val="134"/>
    </font>
    <font>
      <sz val="14"/>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vertAlign val="superscript"/>
      <sz val="16"/>
      <name val="仿宋"/>
      <charset val="134"/>
    </font>
  </fonts>
  <fills count="35">
    <fill>
      <patternFill patternType="none"/>
    </fill>
    <fill>
      <patternFill patternType="gray125"/>
    </fill>
    <fill>
      <patternFill patternType="solid">
        <fgColor theme="9" tint="0.599993896298105"/>
        <bgColor indexed="64"/>
      </patternFill>
    </fill>
    <fill>
      <patternFill patternType="solid">
        <fgColor theme="4" tint="0.799920651875362"/>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auto="1"/>
      </left>
      <right/>
      <top style="thin">
        <color auto="1"/>
      </top>
      <bottom style="thin">
        <color auto="1"/>
      </bottom>
      <diagonal/>
    </border>
    <border>
      <left style="thin">
        <color auto="1"/>
      </left>
      <right style="thin">
        <color auto="1"/>
      </right>
      <top style="thin">
        <color indexed="8"/>
      </top>
      <bottom style="thin">
        <color auto="1"/>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5" borderId="14"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5" applyNumberFormat="0" applyFill="0" applyAlignment="0" applyProtection="0">
      <alignment vertical="center"/>
    </xf>
    <xf numFmtId="0" fontId="18" fillId="0" borderId="15" applyNumberFormat="0" applyFill="0" applyAlignment="0" applyProtection="0">
      <alignment vertical="center"/>
    </xf>
    <xf numFmtId="0" fontId="19" fillId="0" borderId="16" applyNumberFormat="0" applyFill="0" applyAlignment="0" applyProtection="0">
      <alignment vertical="center"/>
    </xf>
    <xf numFmtId="0" fontId="19" fillId="0" borderId="0" applyNumberFormat="0" applyFill="0" applyBorder="0" applyAlignment="0" applyProtection="0">
      <alignment vertical="center"/>
    </xf>
    <xf numFmtId="0" fontId="20" fillId="6" borderId="17" applyNumberFormat="0" applyAlignment="0" applyProtection="0">
      <alignment vertical="center"/>
    </xf>
    <xf numFmtId="0" fontId="21" fillId="7" borderId="18" applyNumberFormat="0" applyAlignment="0" applyProtection="0">
      <alignment vertical="center"/>
    </xf>
    <xf numFmtId="0" fontId="22" fillId="7" borderId="17" applyNumberFormat="0" applyAlignment="0" applyProtection="0">
      <alignment vertical="center"/>
    </xf>
    <xf numFmtId="0" fontId="23" fillId="8" borderId="19" applyNumberFormat="0" applyAlignment="0" applyProtection="0">
      <alignment vertical="center"/>
    </xf>
    <xf numFmtId="0" fontId="24" fillId="0" borderId="20" applyNumberFormat="0" applyFill="0" applyAlignment="0" applyProtection="0">
      <alignment vertical="center"/>
    </xf>
    <xf numFmtId="0" fontId="25" fillId="0" borderId="21" applyNumberFormat="0" applyFill="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30" fillId="33" borderId="0" applyNumberFormat="0" applyBorder="0" applyAlignment="0" applyProtection="0">
      <alignment vertical="center"/>
    </xf>
    <xf numFmtId="0" fontId="30" fillId="2" borderId="0" applyNumberFormat="0" applyBorder="0" applyAlignment="0" applyProtection="0">
      <alignment vertical="center"/>
    </xf>
    <xf numFmtId="0" fontId="29" fillId="34" borderId="0" applyNumberFormat="0" applyBorder="0" applyAlignment="0" applyProtection="0">
      <alignment vertical="center"/>
    </xf>
  </cellStyleXfs>
  <cellXfs count="64">
    <xf numFmtId="0" fontId="0" fillId="0" borderId="0" xfId="0"/>
    <xf numFmtId="0" fontId="0" fillId="2" borderId="0" xfId="0" applyFont="1" applyFill="1"/>
    <xf numFmtId="0" fontId="0" fillId="3" borderId="0" xfId="0" applyFont="1" applyFill="1"/>
    <xf numFmtId="0" fontId="1" fillId="0" borderId="0" xfId="0" applyFont="1"/>
    <xf numFmtId="0" fontId="0" fillId="0" borderId="0" xfId="0" applyFont="1"/>
    <xf numFmtId="0" fontId="0" fillId="0" borderId="0" xfId="0" applyFont="1" applyAlignment="1">
      <alignment vertical="center"/>
    </xf>
    <xf numFmtId="0" fontId="0" fillId="0" borderId="0" xfId="0" applyFont="1" applyAlignment="1">
      <alignment horizontal="left" vertical="center"/>
    </xf>
    <xf numFmtId="0" fontId="0" fillId="0" borderId="0" xfId="0" applyFont="1" applyAlignment="1">
      <alignment horizontal="center"/>
    </xf>
    <xf numFmtId="0" fontId="0" fillId="0" borderId="0" xfId="0" applyFont="1" applyAlignment="1">
      <alignment horizontal="center" vertical="center"/>
    </xf>
    <xf numFmtId="176" fontId="0" fillId="0" borderId="0" xfId="0" applyNumberFormat="1" applyFont="1" applyAlignment="1">
      <alignment horizontal="center" vertical="center"/>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176" fontId="2" fillId="0" borderId="0" xfId="0" applyNumberFormat="1"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176" fontId="3" fillId="0" borderId="1" xfId="0" applyNumberFormat="1" applyFont="1" applyFill="1" applyBorder="1" applyAlignment="1">
      <alignment horizontal="center" vertical="center" wrapText="1"/>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176" fontId="3" fillId="2" borderId="1" xfId="0" applyNumberFormat="1" applyFont="1" applyFill="1" applyBorder="1" applyAlignment="1">
      <alignment horizontal="center" vertical="center" wrapText="1"/>
    </xf>
    <xf numFmtId="0" fontId="0" fillId="2" borderId="1" xfId="0" applyFont="1" applyFill="1" applyBorder="1"/>
    <xf numFmtId="0" fontId="3" fillId="3"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176" fontId="3" fillId="3" borderId="1" xfId="0" applyNumberFormat="1" applyFont="1" applyFill="1" applyBorder="1" applyAlignment="1">
      <alignment horizontal="center" vertical="center" wrapText="1"/>
    </xf>
    <xf numFmtId="0" fontId="0" fillId="3" borderId="1" xfId="0" applyFont="1" applyFill="1" applyBorder="1"/>
    <xf numFmtId="0" fontId="0" fillId="0" borderId="1" xfId="0" applyFont="1" applyBorder="1"/>
    <xf numFmtId="0" fontId="3" fillId="0" borderId="4" xfId="0" applyFont="1" applyFill="1" applyBorder="1" applyAlignment="1">
      <alignment horizontal="center" vertical="center" wrapText="1"/>
    </xf>
    <xf numFmtId="0" fontId="3" fillId="0" borderId="4" xfId="0" applyFont="1" applyFill="1" applyBorder="1" applyAlignment="1">
      <alignment horizontal="left" vertical="center" wrapText="1"/>
    </xf>
    <xf numFmtId="176" fontId="3" fillId="0" borderId="4"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4" xfId="0" applyFont="1" applyFill="1" applyBorder="1" applyAlignment="1">
      <alignment horizontal="left" vertical="center" wrapText="1"/>
    </xf>
    <xf numFmtId="176" fontId="1" fillId="0" borderId="4"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Border="1"/>
    <xf numFmtId="0" fontId="3" fillId="0" borderId="5" xfId="0" applyFont="1" applyFill="1" applyBorder="1" applyAlignment="1">
      <alignment horizontal="center" vertical="center" wrapText="1"/>
    </xf>
    <xf numFmtId="176" fontId="3" fillId="0" borderId="5"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0" fillId="0" borderId="1" xfId="0" applyFont="1" applyBorder="1" applyAlignment="1">
      <alignment vertical="center"/>
    </xf>
    <xf numFmtId="176" fontId="0" fillId="0" borderId="1" xfId="0" applyNumberFormat="1" applyFont="1" applyBorder="1" applyAlignment="1">
      <alignment horizontal="center" vertical="center"/>
    </xf>
    <xf numFmtId="0" fontId="0" fillId="0" borderId="0" xfId="0" applyAlignment="1">
      <alignment horizontal="left"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vertical="center" wrapText="1"/>
    </xf>
    <xf numFmtId="0" fontId="6" fillId="0" borderId="8" xfId="0" applyFont="1" applyBorder="1" applyAlignment="1">
      <alignment horizontal="left" vertical="center" wrapText="1"/>
    </xf>
    <xf numFmtId="0" fontId="6" fillId="0" borderId="1" xfId="0" applyFont="1" applyBorder="1" applyAlignment="1">
      <alignment horizontal="left" vertical="center" wrapText="1"/>
    </xf>
    <xf numFmtId="0" fontId="6" fillId="4" borderId="1" xfId="0" applyFont="1" applyFill="1" applyBorder="1" applyAlignment="1">
      <alignment horizontal="left" vertical="center" wrapText="1"/>
    </xf>
    <xf numFmtId="0" fontId="0" fillId="0" borderId="0" xfId="0" applyAlignment="1">
      <alignment horizontal="center"/>
    </xf>
    <xf numFmtId="0" fontId="0" fillId="0" borderId="0" xfId="0" applyAlignment="1">
      <alignment horizontal="center" vertical="center"/>
    </xf>
    <xf numFmtId="0" fontId="2" fillId="0" borderId="0" xfId="0" applyFont="1" applyFill="1" applyBorder="1" applyAlignment="1">
      <alignment horizontal="center" vertical="center" wrapText="1"/>
    </xf>
    <xf numFmtId="0" fontId="7" fillId="0" borderId="0" xfId="0" applyFont="1" applyFill="1" applyBorder="1" applyAlignment="1">
      <alignment horizontal="left" wrapText="1"/>
    </xf>
    <xf numFmtId="0" fontId="7" fillId="0" borderId="0" xfId="0" applyFont="1" applyFill="1" applyBorder="1" applyAlignment="1">
      <alignment horizontal="center" wrapText="1"/>
    </xf>
    <xf numFmtId="0" fontId="8" fillId="0" borderId="0"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10" fillId="0" borderId="0" xfId="0" applyFont="1"/>
    <xf numFmtId="0" fontId="10" fillId="0" borderId="0" xfId="0" applyFont="1" applyAlignment="1">
      <alignment horizontal="center"/>
    </xf>
    <xf numFmtId="0" fontId="10" fillId="0" borderId="0" xfId="0" applyFont="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0"/>
  <sheetViews>
    <sheetView showGridLines="0" zoomScale="175" zoomScaleNormal="175" topLeftCell="A3" workbookViewId="0">
      <selection activeCell="C23" sqref="C23"/>
    </sheetView>
  </sheetViews>
  <sheetFormatPr defaultColWidth="9" defaultRowHeight="14.25" outlineLevelCol="2"/>
  <cols>
    <col min="1" max="1" width="10.0833333333333" customWidth="1"/>
    <col min="2" max="2" width="52.3333333333333" style="49" customWidth="1"/>
    <col min="3" max="3" width="28.8333333333333" style="50" customWidth="1"/>
  </cols>
  <sheetData>
    <row r="1" ht="33.75" customHeight="1" spans="1:3">
      <c r="A1" s="51" t="s">
        <v>0</v>
      </c>
      <c r="B1" s="51"/>
      <c r="C1" s="51"/>
    </row>
    <row r="2" ht="28.5" customHeight="1" spans="1:3">
      <c r="A2" s="52"/>
      <c r="B2" s="53"/>
      <c r="C2" s="54"/>
    </row>
    <row r="3" ht="56" customHeight="1" spans="1:3">
      <c r="A3" s="55" t="s">
        <v>1</v>
      </c>
      <c r="B3" s="56" t="s">
        <v>2</v>
      </c>
      <c r="C3" s="57" t="s">
        <v>3</v>
      </c>
    </row>
    <row r="4" ht="39" customHeight="1" spans="1:3">
      <c r="A4" s="58">
        <v>1</v>
      </c>
      <c r="B4" s="59" t="str">
        <f>+采购清单!B5</f>
        <v>采剥项目</v>
      </c>
      <c r="C4" s="60"/>
    </row>
    <row r="5" ht="39" customHeight="1" spans="1:3">
      <c r="A5" s="58">
        <v>2</v>
      </c>
      <c r="B5" s="59" t="str">
        <f>+采购清单!B17</f>
        <v>截排水设施</v>
      </c>
      <c r="C5" s="60"/>
    </row>
    <row r="6" ht="39" customHeight="1" spans="1:3">
      <c r="A6" s="58">
        <v>3</v>
      </c>
      <c r="B6" s="59" t="str">
        <f>+采购清单!B30</f>
        <v>覆绿项目</v>
      </c>
      <c r="C6" s="60"/>
    </row>
    <row r="7" ht="39" customHeight="1" spans="1:3">
      <c r="A7" s="58">
        <v>4</v>
      </c>
      <c r="B7" s="59" t="str">
        <f>+采购清单!B40</f>
        <v>计日工</v>
      </c>
      <c r="C7" s="60"/>
    </row>
    <row r="8" ht="39" customHeight="1" spans="1:3">
      <c r="A8" s="58">
        <v>5</v>
      </c>
      <c r="B8" s="59" t="str">
        <f>+采购清单!B51</f>
        <v>暂计其他部分</v>
      </c>
      <c r="C8" s="60"/>
    </row>
    <row r="9" ht="39" customHeight="1" spans="1:3">
      <c r="A9" s="58"/>
      <c r="B9" s="59" t="s">
        <v>4</v>
      </c>
      <c r="C9" s="60"/>
    </row>
    <row r="10" ht="18.75" spans="1:3">
      <c r="A10" s="61"/>
      <c r="B10" s="62"/>
      <c r="C10" s="63"/>
    </row>
  </sheetData>
  <mergeCells count="2">
    <mergeCell ref="A1:C1"/>
    <mergeCell ref="A2:B2"/>
  </mergeCells>
  <printOptions horizontalCentered="1"/>
  <pageMargins left="0.770833333333333" right="0.375" top="0.59375" bottom="0" header="0.3" footer="0.3"/>
  <pageSetup paperSize="9" scale="7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3"/>
  <sheetViews>
    <sheetView showGridLines="0" workbookViewId="0">
      <selection activeCell="A19" sqref="A19"/>
    </sheetView>
  </sheetViews>
  <sheetFormatPr defaultColWidth="9" defaultRowHeight="14.25" outlineLevelCol="4"/>
  <cols>
    <col min="1" max="1" width="109.833333333333" style="43" customWidth="1"/>
    <col min="2" max="2" width="55.3333333333333" customWidth="1"/>
    <col min="3" max="3" width="1.58333333333333" customWidth="1"/>
    <col min="4" max="4" width="11.8333333333333" customWidth="1"/>
    <col min="5" max="5" width="8.83333333333333" customWidth="1"/>
  </cols>
  <sheetData>
    <row r="1" ht="33.75" customHeight="1" spans="1:5">
      <c r="A1" s="44" t="s">
        <v>5</v>
      </c>
      <c r="B1" s="45"/>
      <c r="C1" s="45"/>
      <c r="D1" s="45"/>
      <c r="E1" s="45"/>
    </row>
    <row r="2" ht="63" customHeight="1" spans="1:5">
      <c r="A2" s="46" t="s">
        <v>6</v>
      </c>
    </row>
    <row r="3" ht="86.5" customHeight="1" spans="1:5">
      <c r="A3" s="47" t="s">
        <v>7</v>
      </c>
    </row>
    <row r="4" ht="41" customHeight="1" spans="1:5">
      <c r="A4" s="47" t="s">
        <v>8</v>
      </c>
    </row>
    <row r="5" ht="75.5" customHeight="1" spans="1:5">
      <c r="A5" s="47" t="s">
        <v>9</v>
      </c>
    </row>
    <row r="6" ht="53" customHeight="1" spans="1:5">
      <c r="A6" s="48" t="s">
        <v>10</v>
      </c>
    </row>
    <row r="7" ht="56" customHeight="1" spans="1:5">
      <c r="A7" s="47" t="s">
        <v>11</v>
      </c>
    </row>
    <row r="8" ht="73" customHeight="1" spans="1:5">
      <c r="A8" s="47" t="s">
        <v>12</v>
      </c>
    </row>
    <row r="9" ht="99" customHeight="1" spans="1:5">
      <c r="A9" s="47" t="s">
        <v>13</v>
      </c>
    </row>
    <row r="10" ht="41" customHeight="1" spans="1:5">
      <c r="A10" s="47" t="s">
        <v>14</v>
      </c>
    </row>
    <row r="11" ht="48" customHeight="1" spans="1:5">
      <c r="A11" s="47" t="s">
        <v>15</v>
      </c>
    </row>
    <row r="12" ht="46.5" customHeight="1" spans="1:5">
      <c r="A12" s="47" t="s">
        <v>16</v>
      </c>
    </row>
    <row r="13" ht="43" customHeight="1" spans="1:5">
      <c r="A13" s="47" t="s">
        <v>17</v>
      </c>
    </row>
  </sheetData>
  <printOptions horizontalCentered="1"/>
  <pageMargins left="0.57291666666667" right="0.57291666666667" top="0.59375" bottom="0"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3"/>
  <sheetViews>
    <sheetView showGridLines="0" tabSelected="1" zoomScale="70" zoomScaleNormal="70" topLeftCell="A44" workbookViewId="0">
      <selection activeCell="F71" sqref="F71"/>
    </sheetView>
  </sheetViews>
  <sheetFormatPr defaultColWidth="9" defaultRowHeight="14.25" outlineLevelCol="7"/>
  <cols>
    <col min="1" max="1" width="8.25" style="4" customWidth="1"/>
    <col min="2" max="2" width="25.5833333333333" style="5" customWidth="1"/>
    <col min="3" max="3" width="53.25" style="6" customWidth="1"/>
    <col min="4" max="4" width="5.75" style="7" customWidth="1"/>
    <col min="5" max="5" width="11.75" style="8" customWidth="1"/>
    <col min="6" max="6" width="17" style="9" customWidth="1"/>
    <col min="7" max="7" width="19.75" style="8" customWidth="1"/>
    <col min="8" max="8" width="12" style="4" customWidth="1"/>
    <col min="9" max="16384" width="9" style="4"/>
  </cols>
  <sheetData>
    <row r="1" spans="1:8">
      <c r="A1" s="10" t="s">
        <v>18</v>
      </c>
      <c r="B1" s="10"/>
      <c r="C1" s="11"/>
      <c r="D1" s="10"/>
      <c r="E1" s="10"/>
      <c r="F1" s="12"/>
      <c r="G1" s="10"/>
    </row>
    <row r="2" spans="1:8">
      <c r="A2" s="10"/>
      <c r="B2" s="10"/>
      <c r="C2" s="11"/>
      <c r="D2" s="10"/>
      <c r="E2" s="10"/>
      <c r="F2" s="12"/>
      <c r="G2" s="10"/>
    </row>
    <row r="3" spans="1:8">
      <c r="A3" s="13" t="s">
        <v>1</v>
      </c>
      <c r="B3" s="13" t="s">
        <v>19</v>
      </c>
      <c r="C3" s="14" t="s">
        <v>20</v>
      </c>
      <c r="D3" s="13" t="s">
        <v>21</v>
      </c>
      <c r="E3" s="13" t="s">
        <v>22</v>
      </c>
      <c r="F3" s="15" t="s">
        <v>23</v>
      </c>
      <c r="G3" s="13"/>
      <c r="H3" s="16" t="s">
        <v>24</v>
      </c>
    </row>
    <row r="4" spans="1:8">
      <c r="A4" s="13"/>
      <c r="B4" s="13"/>
      <c r="C4" s="14"/>
      <c r="D4" s="13"/>
      <c r="E4" s="13"/>
      <c r="F4" s="15" t="s">
        <v>25</v>
      </c>
      <c r="G4" s="13" t="s">
        <v>26</v>
      </c>
      <c r="H4" s="17"/>
    </row>
    <row r="5" s="1" customFormat="1" ht="35" customHeight="1" spans="1:8">
      <c r="A5" s="18" t="s">
        <v>27</v>
      </c>
      <c r="B5" s="19" t="s">
        <v>28</v>
      </c>
      <c r="C5" s="19"/>
      <c r="D5" s="18"/>
      <c r="E5" s="18"/>
      <c r="F5" s="20"/>
      <c r="G5" s="18"/>
      <c r="H5" s="21"/>
    </row>
    <row r="6" s="2" customFormat="1" ht="30" customHeight="1" spans="1:8">
      <c r="A6" s="22" t="s">
        <v>29</v>
      </c>
      <c r="B6" s="23" t="s">
        <v>30</v>
      </c>
      <c r="C6" s="23"/>
      <c r="D6" s="22"/>
      <c r="E6" s="22"/>
      <c r="F6" s="24"/>
      <c r="G6" s="22"/>
      <c r="H6" s="25"/>
    </row>
    <row r="7" ht="40" customHeight="1" spans="1:8">
      <c r="A7" s="13">
        <v>1</v>
      </c>
      <c r="B7" s="14" t="s">
        <v>31</v>
      </c>
      <c r="C7" s="14" t="s">
        <v>32</v>
      </c>
      <c r="D7" s="13" t="s">
        <v>33</v>
      </c>
      <c r="E7" s="13">
        <v>148000</v>
      </c>
      <c r="F7" s="15"/>
      <c r="G7" s="13"/>
      <c r="H7" s="26"/>
    </row>
    <row r="8" ht="163.5" customHeight="1" spans="1:8">
      <c r="A8" s="13">
        <v>2</v>
      </c>
      <c r="B8" s="14" t="s">
        <v>34</v>
      </c>
      <c r="C8" s="14" t="s">
        <v>35</v>
      </c>
      <c r="D8" s="13" t="s">
        <v>36</v>
      </c>
      <c r="E8" s="13">
        <v>1540000</v>
      </c>
      <c r="F8" s="15"/>
      <c r="G8" s="13"/>
      <c r="H8" s="26"/>
    </row>
    <row r="9" s="2" customFormat="1" ht="30" customHeight="1" spans="1:8">
      <c r="A9" s="22" t="s">
        <v>37</v>
      </c>
      <c r="B9" s="23" t="s">
        <v>38</v>
      </c>
      <c r="C9" s="23"/>
      <c r="D9" s="22"/>
      <c r="E9" s="22"/>
      <c r="F9" s="24"/>
      <c r="G9" s="22"/>
      <c r="H9" s="25"/>
    </row>
    <row r="10" ht="189.5" customHeight="1" spans="1:8">
      <c r="A10" s="13">
        <v>1</v>
      </c>
      <c r="B10" s="14" t="s">
        <v>39</v>
      </c>
      <c r="C10" s="14" t="s">
        <v>40</v>
      </c>
      <c r="D10" s="13" t="s">
        <v>41</v>
      </c>
      <c r="E10" s="13">
        <v>2000000</v>
      </c>
      <c r="F10" s="15"/>
      <c r="G10" s="13"/>
      <c r="H10" s="26"/>
    </row>
    <row r="11" ht="181" customHeight="1" spans="1:8">
      <c r="A11" s="13">
        <v>2</v>
      </c>
      <c r="B11" s="14" t="s">
        <v>42</v>
      </c>
      <c r="C11" s="14" t="s">
        <v>43</v>
      </c>
      <c r="D11" s="13" t="s">
        <v>41</v>
      </c>
      <c r="E11" s="13">
        <v>3000000</v>
      </c>
      <c r="F11" s="15"/>
      <c r="G11" s="13"/>
      <c r="H11" s="26"/>
    </row>
    <row r="12" ht="205.5" customHeight="1" spans="1:8">
      <c r="A12" s="13">
        <v>3</v>
      </c>
      <c r="B12" s="14" t="s">
        <v>44</v>
      </c>
      <c r="C12" s="14" t="s">
        <v>45</v>
      </c>
      <c r="D12" s="13" t="s">
        <v>41</v>
      </c>
      <c r="E12" s="13">
        <v>400000</v>
      </c>
      <c r="F12" s="15"/>
      <c r="G12" s="13"/>
      <c r="H12" s="26"/>
    </row>
    <row r="13" ht="97" customHeight="1" spans="1:8">
      <c r="A13" s="13">
        <v>4</v>
      </c>
      <c r="B13" s="14" t="s">
        <v>46</v>
      </c>
      <c r="C13" s="14" t="s">
        <v>47</v>
      </c>
      <c r="D13" s="13" t="s">
        <v>41</v>
      </c>
      <c r="E13" s="13">
        <v>5400000</v>
      </c>
      <c r="F13" s="15"/>
      <c r="G13" s="13"/>
      <c r="H13" s="26"/>
    </row>
    <row r="14" s="2" customFormat="1" ht="30" customHeight="1" spans="1:8">
      <c r="A14" s="22" t="s">
        <v>48</v>
      </c>
      <c r="B14" s="23" t="s">
        <v>49</v>
      </c>
      <c r="C14" s="23"/>
      <c r="D14" s="22"/>
      <c r="E14" s="22"/>
      <c r="F14" s="24"/>
      <c r="G14" s="22"/>
      <c r="H14" s="25"/>
    </row>
    <row r="15" ht="178.5" customHeight="1" spans="1:8">
      <c r="A15" s="13">
        <v>1</v>
      </c>
      <c r="B15" s="14" t="s">
        <v>50</v>
      </c>
      <c r="C15" s="14" t="s">
        <v>51</v>
      </c>
      <c r="D15" s="13" t="s">
        <v>41</v>
      </c>
      <c r="E15" s="13">
        <v>135000</v>
      </c>
      <c r="F15" s="15"/>
      <c r="G15" s="13"/>
      <c r="H15" s="26"/>
    </row>
    <row r="16" ht="32" customHeight="1" spans="1:8">
      <c r="A16" s="13">
        <v>3</v>
      </c>
      <c r="B16" s="14" t="s">
        <v>52</v>
      </c>
      <c r="C16" s="14" t="s">
        <v>53</v>
      </c>
      <c r="D16" s="13" t="s">
        <v>54</v>
      </c>
      <c r="E16" s="13">
        <v>2</v>
      </c>
      <c r="F16" s="15"/>
      <c r="G16" s="13"/>
      <c r="H16" s="26"/>
    </row>
    <row r="17" s="1" customFormat="1" ht="35" customHeight="1" spans="1:8">
      <c r="A17" s="18" t="s">
        <v>55</v>
      </c>
      <c r="B17" s="19" t="s">
        <v>56</v>
      </c>
      <c r="C17" s="19"/>
      <c r="D17" s="18"/>
      <c r="E17" s="18"/>
      <c r="F17" s="20"/>
      <c r="G17" s="18"/>
      <c r="H17" s="21"/>
    </row>
    <row r="18" s="2" customFormat="1" ht="30" customHeight="1" spans="1:8">
      <c r="A18" s="22" t="s">
        <v>29</v>
      </c>
      <c r="B18" s="23" t="s">
        <v>57</v>
      </c>
      <c r="C18" s="23"/>
      <c r="D18" s="22"/>
      <c r="E18" s="22"/>
      <c r="F18" s="24"/>
      <c r="G18" s="22"/>
      <c r="H18" s="25"/>
    </row>
    <row r="19" ht="84" customHeight="1" spans="1:8">
      <c r="A19" s="13">
        <v>1</v>
      </c>
      <c r="B19" s="14" t="s">
        <v>57</v>
      </c>
      <c r="C19" s="14" t="s">
        <v>58</v>
      </c>
      <c r="D19" s="13" t="s">
        <v>59</v>
      </c>
      <c r="E19" s="13">
        <v>4700</v>
      </c>
      <c r="F19" s="15"/>
      <c r="G19" s="13"/>
      <c r="H19" s="26"/>
    </row>
    <row r="20" s="2" customFormat="1" ht="30" customHeight="1" spans="1:8">
      <c r="A20" s="22" t="s">
        <v>37</v>
      </c>
      <c r="B20" s="23" t="s">
        <v>60</v>
      </c>
      <c r="C20" s="23"/>
      <c r="D20" s="22"/>
      <c r="E20" s="22"/>
      <c r="F20" s="24"/>
      <c r="G20" s="22"/>
      <c r="H20" s="25"/>
    </row>
    <row r="21" ht="80" customHeight="1" spans="1:8">
      <c r="A21" s="13">
        <v>1</v>
      </c>
      <c r="B21" s="14" t="s">
        <v>60</v>
      </c>
      <c r="C21" s="14" t="s">
        <v>61</v>
      </c>
      <c r="D21" s="13" t="s">
        <v>59</v>
      </c>
      <c r="E21" s="13">
        <v>2000</v>
      </c>
      <c r="F21" s="15"/>
      <c r="G21" s="13"/>
      <c r="H21" s="26"/>
    </row>
    <row r="22" s="2" customFormat="1" ht="30" customHeight="1" spans="1:8">
      <c r="A22" s="22" t="s">
        <v>48</v>
      </c>
      <c r="B22" s="23" t="s">
        <v>62</v>
      </c>
      <c r="C22" s="23"/>
      <c r="D22" s="22"/>
      <c r="E22" s="22"/>
      <c r="F22" s="24"/>
      <c r="G22" s="22"/>
      <c r="H22" s="25"/>
    </row>
    <row r="23" ht="128.25" spans="1:8">
      <c r="A23" s="13">
        <v>1</v>
      </c>
      <c r="B23" s="14" t="s">
        <v>63</v>
      </c>
      <c r="C23" s="14" t="s">
        <v>64</v>
      </c>
      <c r="D23" s="13" t="s">
        <v>59</v>
      </c>
      <c r="E23" s="13">
        <v>10</v>
      </c>
      <c r="F23" s="15"/>
      <c r="G23" s="13"/>
      <c r="H23" s="26"/>
    </row>
    <row r="24" s="2" customFormat="1" ht="30" customHeight="1" spans="1:8">
      <c r="A24" s="22" t="s">
        <v>65</v>
      </c>
      <c r="B24" s="23" t="s">
        <v>66</v>
      </c>
      <c r="C24" s="23"/>
      <c r="D24" s="22"/>
      <c r="E24" s="22"/>
      <c r="F24" s="24"/>
      <c r="G24" s="22"/>
      <c r="H24" s="25"/>
    </row>
    <row r="25" ht="71.25" spans="1:8">
      <c r="A25" s="13">
        <v>1</v>
      </c>
      <c r="B25" s="14" t="s">
        <v>66</v>
      </c>
      <c r="C25" s="14" t="s">
        <v>67</v>
      </c>
      <c r="D25" s="13" t="s">
        <v>68</v>
      </c>
      <c r="E25" s="13">
        <v>2</v>
      </c>
      <c r="F25" s="15"/>
      <c r="G25" s="13"/>
      <c r="H25" s="26"/>
    </row>
    <row r="26" s="2" customFormat="1" ht="30" customHeight="1" spans="1:8">
      <c r="A26" s="22" t="s">
        <v>69</v>
      </c>
      <c r="B26" s="23" t="s">
        <v>70</v>
      </c>
      <c r="C26" s="23"/>
      <c r="D26" s="22"/>
      <c r="E26" s="22"/>
      <c r="F26" s="24"/>
      <c r="G26" s="22"/>
      <c r="H26" s="25"/>
    </row>
    <row r="27" ht="71.25" spans="1:8">
      <c r="A27" s="13">
        <v>1</v>
      </c>
      <c r="B27" s="14" t="s">
        <v>70</v>
      </c>
      <c r="C27" s="14" t="s">
        <v>71</v>
      </c>
      <c r="D27" s="13" t="s">
        <v>68</v>
      </c>
      <c r="E27" s="13">
        <v>3</v>
      </c>
      <c r="F27" s="15"/>
      <c r="G27" s="13"/>
      <c r="H27" s="26"/>
    </row>
    <row r="28" s="2" customFormat="1" ht="30" customHeight="1" spans="1:8">
      <c r="A28" s="22" t="s">
        <v>72</v>
      </c>
      <c r="B28" s="23" t="s">
        <v>73</v>
      </c>
      <c r="C28" s="23"/>
      <c r="D28" s="22"/>
      <c r="E28" s="22"/>
      <c r="F28" s="24"/>
      <c r="G28" s="22"/>
      <c r="H28" s="25"/>
    </row>
    <row r="29" ht="71.25" spans="1:8">
      <c r="A29" s="13">
        <v>1</v>
      </c>
      <c r="B29" s="14" t="s">
        <v>73</v>
      </c>
      <c r="C29" s="14" t="s">
        <v>74</v>
      </c>
      <c r="D29" s="13" t="s">
        <v>68</v>
      </c>
      <c r="E29" s="13">
        <v>5</v>
      </c>
      <c r="F29" s="15"/>
      <c r="G29" s="13"/>
      <c r="H29" s="26"/>
    </row>
    <row r="30" s="1" customFormat="1" ht="35" customHeight="1" spans="1:8">
      <c r="A30" s="18" t="s">
        <v>75</v>
      </c>
      <c r="B30" s="19" t="s">
        <v>76</v>
      </c>
      <c r="C30" s="19"/>
      <c r="D30" s="18"/>
      <c r="E30" s="18"/>
      <c r="F30" s="20"/>
      <c r="G30" s="18"/>
      <c r="H30" s="21"/>
    </row>
    <row r="31" ht="71.25" spans="1:8">
      <c r="A31" s="13">
        <v>1</v>
      </c>
      <c r="B31" s="14" t="s">
        <v>77</v>
      </c>
      <c r="C31" s="14" t="s">
        <v>78</v>
      </c>
      <c r="D31" s="13" t="s">
        <v>36</v>
      </c>
      <c r="E31" s="13">
        <v>81200</v>
      </c>
      <c r="F31" s="15"/>
      <c r="G31" s="13"/>
      <c r="H31" s="26"/>
    </row>
    <row r="32" ht="128.25" spans="1:8">
      <c r="A32" s="13">
        <v>2</v>
      </c>
      <c r="B32" s="14" t="s">
        <v>79</v>
      </c>
      <c r="C32" s="14" t="s">
        <v>80</v>
      </c>
      <c r="D32" s="13" t="s">
        <v>33</v>
      </c>
      <c r="E32" s="13">
        <v>2000</v>
      </c>
      <c r="F32" s="15"/>
      <c r="G32" s="13"/>
      <c r="H32" s="26"/>
    </row>
    <row r="33" ht="98.5" customHeight="1" spans="1:8">
      <c r="A33" s="13">
        <v>3</v>
      </c>
      <c r="B33" s="14" t="s">
        <v>81</v>
      </c>
      <c r="C33" s="14" t="s">
        <v>82</v>
      </c>
      <c r="D33" s="13" t="s">
        <v>33</v>
      </c>
      <c r="E33" s="13">
        <v>2000</v>
      </c>
      <c r="F33" s="15"/>
      <c r="G33" s="13"/>
      <c r="H33" s="26"/>
    </row>
    <row r="34" ht="71.25" spans="1:8">
      <c r="A34" s="13">
        <v>4</v>
      </c>
      <c r="B34" s="14" t="s">
        <v>83</v>
      </c>
      <c r="C34" s="14" t="s">
        <v>84</v>
      </c>
      <c r="D34" s="13" t="s">
        <v>85</v>
      </c>
      <c r="E34" s="13">
        <v>25375</v>
      </c>
      <c r="F34" s="15"/>
      <c r="G34" s="13"/>
      <c r="H34" s="26"/>
    </row>
    <row r="35" ht="57" spans="1:8">
      <c r="A35" s="13">
        <v>5</v>
      </c>
      <c r="B35" s="14" t="s">
        <v>86</v>
      </c>
      <c r="C35" s="14" t="s">
        <v>87</v>
      </c>
      <c r="D35" s="13" t="s">
        <v>85</v>
      </c>
      <c r="E35" s="13">
        <v>25375</v>
      </c>
      <c r="F35" s="15"/>
      <c r="G35" s="13"/>
      <c r="H35" s="26"/>
    </row>
    <row r="36" ht="71.25" spans="1:8">
      <c r="A36" s="13">
        <v>6</v>
      </c>
      <c r="B36" s="14" t="s">
        <v>88</v>
      </c>
      <c r="C36" s="14" t="s">
        <v>89</v>
      </c>
      <c r="D36" s="13" t="s">
        <v>85</v>
      </c>
      <c r="E36" s="13">
        <v>2350</v>
      </c>
      <c r="F36" s="15"/>
      <c r="G36" s="13"/>
      <c r="H36" s="26"/>
    </row>
    <row r="37" ht="84" customHeight="1" spans="1:8">
      <c r="A37" s="13">
        <v>7</v>
      </c>
      <c r="B37" s="14" t="s">
        <v>88</v>
      </c>
      <c r="C37" s="14" t="s">
        <v>90</v>
      </c>
      <c r="D37" s="13" t="s">
        <v>85</v>
      </c>
      <c r="E37" s="13">
        <v>2350</v>
      </c>
      <c r="F37" s="15"/>
      <c r="G37" s="13"/>
      <c r="H37" s="26"/>
    </row>
    <row r="38" ht="65" customHeight="1" spans="1:8">
      <c r="A38" s="13">
        <v>8</v>
      </c>
      <c r="B38" s="14" t="s">
        <v>91</v>
      </c>
      <c r="C38" s="14" t="s">
        <v>92</v>
      </c>
      <c r="D38" s="13" t="s">
        <v>85</v>
      </c>
      <c r="E38" s="13">
        <v>4700</v>
      </c>
      <c r="F38" s="15"/>
      <c r="G38" s="13"/>
      <c r="H38" s="26"/>
    </row>
    <row r="39" ht="56" customHeight="1" spans="1:8">
      <c r="A39" s="13">
        <v>9</v>
      </c>
      <c r="B39" s="14" t="s">
        <v>93</v>
      </c>
      <c r="C39" s="14" t="s">
        <v>94</v>
      </c>
      <c r="D39" s="13" t="s">
        <v>33</v>
      </c>
      <c r="E39" s="13">
        <v>67350</v>
      </c>
      <c r="F39" s="15"/>
      <c r="G39" s="13"/>
      <c r="H39" s="26"/>
    </row>
    <row r="40" s="1" customFormat="1" ht="35" customHeight="1" spans="1:8">
      <c r="A40" s="18" t="s">
        <v>95</v>
      </c>
      <c r="B40" s="19" t="s">
        <v>96</v>
      </c>
      <c r="C40" s="19"/>
      <c r="D40" s="18"/>
      <c r="E40" s="18"/>
      <c r="F40" s="20"/>
      <c r="G40" s="18"/>
      <c r="H40" s="21"/>
    </row>
    <row r="41" ht="23" customHeight="1" spans="1:8">
      <c r="A41" s="13">
        <v>1</v>
      </c>
      <c r="B41" s="14" t="s">
        <v>97</v>
      </c>
      <c r="C41" s="14" t="s">
        <v>98</v>
      </c>
      <c r="D41" s="13" t="s">
        <v>99</v>
      </c>
      <c r="E41" s="13">
        <v>300</v>
      </c>
      <c r="F41" s="15"/>
      <c r="G41" s="13"/>
      <c r="H41" s="26"/>
    </row>
    <row r="42" ht="28.5" spans="1:8">
      <c r="A42" s="13">
        <v>2</v>
      </c>
      <c r="B42" s="27" t="s">
        <v>100</v>
      </c>
      <c r="C42" s="28" t="s">
        <v>100</v>
      </c>
      <c r="D42" s="27" t="s">
        <v>101</v>
      </c>
      <c r="E42" s="27">
        <v>30</v>
      </c>
      <c r="F42" s="29"/>
      <c r="G42" s="13"/>
      <c r="H42" s="26"/>
    </row>
    <row r="43" ht="28.5" spans="1:8">
      <c r="A43" s="13">
        <v>3</v>
      </c>
      <c r="B43" s="27" t="s">
        <v>102</v>
      </c>
      <c r="C43" s="28" t="s">
        <v>102</v>
      </c>
      <c r="D43" s="27" t="s">
        <v>101</v>
      </c>
      <c r="E43" s="27">
        <v>100</v>
      </c>
      <c r="F43" s="29"/>
      <c r="G43" s="13"/>
      <c r="H43" s="26"/>
    </row>
    <row r="44" ht="28.5" spans="1:8">
      <c r="A44" s="13">
        <v>4</v>
      </c>
      <c r="B44" s="27" t="s">
        <v>103</v>
      </c>
      <c r="C44" s="28" t="s">
        <v>103</v>
      </c>
      <c r="D44" s="27" t="s">
        <v>101</v>
      </c>
      <c r="E44" s="27">
        <v>150</v>
      </c>
      <c r="F44" s="29"/>
      <c r="G44" s="13"/>
      <c r="H44" s="26"/>
    </row>
    <row r="45" s="3" customFormat="1" ht="28.5" spans="1:8">
      <c r="A45" s="30">
        <v>5</v>
      </c>
      <c r="B45" s="31" t="s">
        <v>104</v>
      </c>
      <c r="C45" s="32" t="s">
        <v>104</v>
      </c>
      <c r="D45" s="31" t="s">
        <v>101</v>
      </c>
      <c r="E45" s="31">
        <v>80</v>
      </c>
      <c r="F45" s="33"/>
      <c r="G45" s="34"/>
      <c r="H45" s="35"/>
    </row>
    <row r="46" s="3" customFormat="1" ht="68" customHeight="1" spans="1:8">
      <c r="A46" s="30">
        <v>6</v>
      </c>
      <c r="B46" s="31" t="s">
        <v>105</v>
      </c>
      <c r="C46" s="31" t="s">
        <v>105</v>
      </c>
      <c r="D46" s="31" t="s">
        <v>101</v>
      </c>
      <c r="E46" s="31">
        <v>80</v>
      </c>
      <c r="F46" s="33"/>
      <c r="G46" s="34"/>
      <c r="H46" s="35"/>
    </row>
    <row r="47" ht="28.5" spans="1:8">
      <c r="A47" s="13">
        <v>7</v>
      </c>
      <c r="B47" s="27" t="s">
        <v>106</v>
      </c>
      <c r="C47" s="28" t="s">
        <v>106</v>
      </c>
      <c r="D47" s="27" t="s">
        <v>101</v>
      </c>
      <c r="E47" s="36">
        <v>40</v>
      </c>
      <c r="F47" s="37"/>
      <c r="G47" s="38"/>
      <c r="H47" s="26"/>
    </row>
    <row r="48" ht="28.5" spans="1:8">
      <c r="A48" s="13">
        <v>8</v>
      </c>
      <c r="B48" s="27" t="s">
        <v>107</v>
      </c>
      <c r="C48" s="28" t="s">
        <v>107</v>
      </c>
      <c r="D48" s="39" t="s">
        <v>101</v>
      </c>
      <c r="E48" s="13">
        <v>40</v>
      </c>
      <c r="F48" s="15"/>
      <c r="G48" s="13"/>
      <c r="H48" s="26"/>
    </row>
    <row r="49" ht="28.5" spans="1:8">
      <c r="A49" s="13">
        <v>9</v>
      </c>
      <c r="B49" s="27" t="s">
        <v>108</v>
      </c>
      <c r="C49" s="28" t="s">
        <v>108</v>
      </c>
      <c r="D49" s="39" t="s">
        <v>101</v>
      </c>
      <c r="E49" s="13">
        <v>80</v>
      </c>
      <c r="F49" s="15"/>
      <c r="G49" s="13"/>
      <c r="H49" s="26"/>
    </row>
    <row r="50" ht="28.5" spans="1:8">
      <c r="A50" s="13">
        <v>10</v>
      </c>
      <c r="B50" s="27" t="s">
        <v>109</v>
      </c>
      <c r="C50" s="28" t="s">
        <v>109</v>
      </c>
      <c r="D50" s="39" t="s">
        <v>101</v>
      </c>
      <c r="E50" s="13">
        <v>40</v>
      </c>
      <c r="F50" s="15"/>
      <c r="G50" s="13"/>
      <c r="H50" s="26"/>
    </row>
    <row r="51" s="1" customFormat="1" ht="35" customHeight="1" spans="1:8">
      <c r="A51" s="18" t="s">
        <v>110</v>
      </c>
      <c r="B51" s="19" t="s">
        <v>111</v>
      </c>
      <c r="C51" s="19"/>
      <c r="D51" s="40"/>
      <c r="E51" s="18"/>
      <c r="F51" s="20"/>
      <c r="G51" s="18"/>
      <c r="H51" s="21"/>
    </row>
    <row r="52" ht="41" customHeight="1" spans="1:8">
      <c r="A52" s="13">
        <v>1</v>
      </c>
      <c r="B52" s="41" t="s">
        <v>112</v>
      </c>
      <c r="C52" s="14" t="s">
        <v>113</v>
      </c>
      <c r="D52" s="13" t="s">
        <v>114</v>
      </c>
      <c r="E52" s="13">
        <v>1</v>
      </c>
      <c r="F52" s="42">
        <v>500000</v>
      </c>
      <c r="G52" s="42">
        <v>500000</v>
      </c>
      <c r="H52" s="26"/>
    </row>
    <row r="53" ht="48" customHeight="1" spans="1:8">
      <c r="A53" s="13" t="s">
        <v>4</v>
      </c>
      <c r="B53" s="13"/>
      <c r="C53" s="14"/>
      <c r="D53" s="13"/>
      <c r="E53" s="13"/>
      <c r="F53" s="15"/>
      <c r="G53" s="13"/>
      <c r="H53" s="26"/>
    </row>
  </sheetData>
  <autoFilter xmlns:etc="http://www.wps.cn/officeDocument/2017/etCustomData" ref="A1:H53" etc:filterBottomFollowUsedRange="0">
    <extLst/>
  </autoFilter>
  <mergeCells count="9">
    <mergeCell ref="F3:G3"/>
    <mergeCell ref="A53:F53"/>
    <mergeCell ref="A3:A4"/>
    <mergeCell ref="B3:B4"/>
    <mergeCell ref="C3:C4"/>
    <mergeCell ref="D3:D4"/>
    <mergeCell ref="E3:E4"/>
    <mergeCell ref="H3:H4"/>
    <mergeCell ref="A1:G2"/>
  </mergeCells>
  <printOptions horizontalCentered="1"/>
  <pageMargins left="0.629861111111111" right="0.67708333333333" top="0.75" bottom="0" header="0.3" footer="0.3"/>
  <pageSetup paperSize="9" scale="75"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费用汇总表</vt:lpstr>
      <vt:lpstr>编制说明</vt:lpstr>
      <vt:lpstr>采购清单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2026-05-09T02:35:00Z</dcterms:created>
  <cp:lastPrinted>2026-05-26T00:04:00Z</cp:lastPrinted>
  <dcterms:modified xsi:type="dcterms:W3CDTF">2026-05-26T05:36:41Z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945DD92617244577B3EE3FF7EA334787_13</vt:lpwstr>
  </property>
  <property fmtid="{D5CDD505-2E9C-101B-9397-08002B2CF9AE}" pid="3" name="KSOProductBuildVer">
    <vt:lpwstr>2052-12.1.0.26375</vt:lpwstr>
  </property>
  <property fmtid="{D5CDD505-2E9C-101B-9397-08002B2CF9AE}" pid="4" name="CalculationRule">
    <vt:i4>0</vt:i4>
  </property>
</Properties>
</file>